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Семенцовой" sheetId="9" r:id="rId1"/>
  </sheets>
  <definedNames>
    <definedName name="_xlnm.Print_Area" localSheetId="0">Семенцовой!$A$1:$L$32</definedName>
  </definedNames>
  <calcPr calcId="145621"/>
</workbook>
</file>

<file path=xl/calcChain.xml><?xml version="1.0" encoding="utf-8"?>
<calcChain xmlns="http://schemas.openxmlformats.org/spreadsheetml/2006/main">
  <c r="K9" i="9" l="1"/>
  <c r="F9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<sst xmlns="http://schemas.openxmlformats.org/spreadsheetml/2006/main" count="36" uniqueCount="30">
  <si>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</si>
  <si>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</si>
  <si>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</si>
  <si>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</si>
  <si>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</si>
  <si>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</si>
  <si>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</si>
  <si>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</si>
  <si>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</si>
  <si>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</si>
  <si>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</si>
  <si>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</si>
  <si>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</si>
  <si>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</si>
  <si>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</si>
  <si>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</si>
  <si>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</si>
  <si>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</si>
  <si>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</si>
  <si>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</si>
  <si>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</si>
  <si>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</si>
  <si>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</si>
  <si>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</si>
  <si>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</si>
  <si>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</si>
  <si>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Фактические расходы на оплату труда служащих (работников) учреждений, рублей</t>
  </si>
  <si>
    <t>Зам. руководителя Финансового управления администрации МО "Город Майкоп"</t>
  </si>
  <si>
    <t>Л.В. Ялина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</si>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</sst>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64" fontId="0" fillId="3" borderId="1" xfId="0" applyNumberFormat="1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left" vertical="center" wrapText="1"/>
    </xf>
    <xf numFmtId="0" fontId="7" fillId="3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L33"/>
  <sheetViews>
    <sheetView tabSelected="1" zoomScaleNormal="100" workbookViewId="0">
      <selection activeCell="A30" sqref="A30:A31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1"/>
      <c r="L1" s="31"/>
    </row>
    <row r="3" spans="1:12" ht="63.75" customHeight="1" x14ac:dyDescent="0.2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5" t="s">
        <v>4</v>
      </c>
      <c r="B6" s="38" t="s">
        <v>5</v>
      </c>
      <c r="C6" s="38"/>
      <c r="D6" s="38"/>
      <c r="E6" s="38"/>
      <c r="F6" s="38"/>
      <c r="G6" s="38" t="s">
        <v>26</v>
      </c>
      <c r="H6" s="38"/>
      <c r="I6" s="38"/>
      <c r="J6" s="38"/>
      <c r="K6" s="38"/>
      <c r="L6" s="40" t="s">
        <v>25</v>
      </c>
    </row>
    <row r="7" spans="1:12" x14ac:dyDescent="0.2">
      <c r="A7" s="36"/>
      <c r="B7" s="39" t="s">
        <v>6</v>
      </c>
      <c r="C7" s="38" t="s">
        <v>7</v>
      </c>
      <c r="D7" s="38"/>
      <c r="E7" s="38"/>
      <c r="F7" s="38"/>
      <c r="G7" s="39" t="s">
        <v>6</v>
      </c>
      <c r="H7" s="38" t="s">
        <v>7</v>
      </c>
      <c r="I7" s="38"/>
      <c r="J7" s="38"/>
      <c r="K7" s="38"/>
      <c r="L7" s="41"/>
    </row>
    <row r="8" spans="1:12" ht="52.5" customHeight="1" x14ac:dyDescent="0.2">
      <c r="A8" s="37"/>
      <c r="B8" s="39"/>
      <c r="C8" s="11" t="s">
        <v>8</v>
      </c>
      <c r="D8" s="11" t="s">
        <v>9</v>
      </c>
      <c r="E8" s="11" t="s">
        <v>10</v>
      </c>
      <c r="F8" s="11" t="s">
        <v>11</v>
      </c>
      <c r="G8" s="39"/>
      <c r="H8" s="11" t="s">
        <v>8</v>
      </c>
      <c r="I8" s="11" t="s">
        <v>9</v>
      </c>
      <c r="J8" s="11" t="s">
        <v>10</v>
      </c>
      <c r="K8" s="11" t="s">
        <v>11</v>
      </c>
      <c r="L8" s="42"/>
    </row>
    <row r="9" spans="1:12" ht="16.5" hidden="1" customHeight="1" x14ac:dyDescent="0.2">
      <c r="A9" s="12" t="s">
        <v>18</v>
      </c>
      <c r="B9" s="13">
        <f t="shared" ref="B9:B15" si="0">SUM(C9:F9)</f>
        <v>159.6</v>
      </c>
      <c r="C9" s="13">
        <v>1</v>
      </c>
      <c r="D9" s="13">
        <v>100.8</v>
      </c>
      <c r="E9" s="13">
        <v>5</v>
      </c>
      <c r="F9" s="13">
        <f>17.6+35.2</f>
        <v>52.800000000000004</v>
      </c>
      <c r="G9" s="26">
        <f>SUM(H9:K9)</f>
        <v>51814244</v>
      </c>
      <c r="H9" s="26">
        <v>931404</v>
      </c>
      <c r="I9" s="26">
        <v>40537595</v>
      </c>
      <c r="J9" s="26">
        <v>977200</v>
      </c>
      <c r="K9" s="26">
        <f>3749302+5618743</f>
        <v>9368045</v>
      </c>
      <c r="L9" s="1"/>
    </row>
    <row r="10" spans="1:12" ht="15.75" hidden="1" customHeight="1" x14ac:dyDescent="0.2">
      <c r="A10" s="12" t="s">
        <v>20</v>
      </c>
      <c r="B10" s="13">
        <f t="shared" si="0"/>
        <v>11.5</v>
      </c>
      <c r="C10" s="13"/>
      <c r="D10" s="13">
        <v>11.5</v>
      </c>
      <c r="E10" s="13"/>
      <c r="F10" s="13"/>
      <c r="G10" s="26">
        <f>SUM(H10:K10)</f>
        <v>3498492</v>
      </c>
      <c r="H10" s="26"/>
      <c r="I10" s="26">
        <v>3498492</v>
      </c>
      <c r="J10" s="26"/>
      <c r="K10" s="26"/>
      <c r="L10" s="1"/>
    </row>
    <row r="11" spans="1:12" ht="14.25" hidden="1" customHeight="1" x14ac:dyDescent="0.2">
      <c r="A11" s="12" t="s">
        <v>21</v>
      </c>
      <c r="B11" s="13">
        <f t="shared" si="0"/>
        <v>29</v>
      </c>
      <c r="C11" s="13"/>
      <c r="D11" s="13"/>
      <c r="E11" s="13"/>
      <c r="F11" s="13">
        <v>29</v>
      </c>
      <c r="G11" s="26">
        <f>SUM(H11:K11)</f>
        <v>6452889</v>
      </c>
      <c r="H11" s="26"/>
      <c r="I11" s="26"/>
      <c r="J11" s="26"/>
      <c r="K11" s="26">
        <v>6452889</v>
      </c>
      <c r="L11" s="1"/>
    </row>
    <row r="12" spans="1:12" ht="14.25" hidden="1" customHeight="1" x14ac:dyDescent="0.2">
      <c r="A12" s="12" t="s">
        <v>22</v>
      </c>
      <c r="B12" s="13">
        <f>SUM(C12:F12)</f>
        <v>19.5</v>
      </c>
      <c r="C12" s="13"/>
      <c r="D12" s="13"/>
      <c r="E12" s="13"/>
      <c r="F12" s="13">
        <v>19.5</v>
      </c>
      <c r="G12" s="26">
        <f>SUM(H12:K12)</f>
        <v>3565912</v>
      </c>
      <c r="H12" s="26"/>
      <c r="I12" s="26"/>
      <c r="J12" s="26"/>
      <c r="K12" s="26">
        <v>3565912</v>
      </c>
      <c r="L12" s="1"/>
    </row>
    <row r="13" spans="1:12" x14ac:dyDescent="0.2">
      <c r="A13" s="29" t="s">
        <v>12</v>
      </c>
      <c r="B13" s="14">
        <f>SUM(C13:F13)</f>
        <v>219.60000000000002</v>
      </c>
      <c r="C13" s="18">
        <f t="shared" ref="C13:K13" si="1">SUM(C9:C12)</f>
        <v>1</v>
      </c>
      <c r="D13" s="18">
        <f>SUM(D9:D12)</f>
        <v>112.3</v>
      </c>
      <c r="E13" s="18">
        <f t="shared" si="1"/>
        <v>5</v>
      </c>
      <c r="F13" s="18">
        <f>SUM(F9:F12)</f>
        <v>101.30000000000001</v>
      </c>
      <c r="G13" s="21">
        <f t="shared" si="1"/>
        <v>65331537</v>
      </c>
      <c r="H13" s="17">
        <f t="shared" si="1"/>
        <v>931404</v>
      </c>
      <c r="I13" s="17">
        <f t="shared" si="1"/>
        <v>44036087</v>
      </c>
      <c r="J13" s="17">
        <f t="shared" si="1"/>
        <v>977200</v>
      </c>
      <c r="K13" s="17">
        <f t="shared" si="1"/>
        <v>19386846</v>
      </c>
      <c r="L13" s="1"/>
    </row>
    <row r="14" spans="1:12" x14ac:dyDescent="0.2">
      <c r="A14" s="29" t="s">
        <v>19</v>
      </c>
      <c r="B14" s="20">
        <f t="shared" si="0"/>
        <v>15</v>
      </c>
      <c r="C14" s="19">
        <v>3</v>
      </c>
      <c r="D14" s="19">
        <v>11</v>
      </c>
      <c r="E14" s="19">
        <v>1</v>
      </c>
      <c r="F14" s="19"/>
      <c r="G14" s="27">
        <f>SUM(H14:K14)</f>
        <v>7108969</v>
      </c>
      <c r="H14" s="28">
        <v>2396267</v>
      </c>
      <c r="I14" s="28">
        <v>4419652</v>
      </c>
      <c r="J14" s="28">
        <v>293050</v>
      </c>
      <c r="K14" s="28"/>
      <c r="L14" s="1"/>
    </row>
    <row r="15" spans="1:12" x14ac:dyDescent="0.2">
      <c r="A15" s="29" t="s">
        <v>3</v>
      </c>
      <c r="B15" s="20">
        <f t="shared" si="0"/>
        <v>9.6</v>
      </c>
      <c r="C15" s="19">
        <v>1</v>
      </c>
      <c r="D15" s="19">
        <v>7</v>
      </c>
      <c r="E15" s="19">
        <v>1.6</v>
      </c>
      <c r="F15" s="19"/>
      <c r="G15" s="27">
        <f>SUM(H15:K15)</f>
        <v>3648836</v>
      </c>
      <c r="H15" s="28">
        <v>594924</v>
      </c>
      <c r="I15" s="28">
        <v>2864365</v>
      </c>
      <c r="J15" s="28">
        <v>189547</v>
      </c>
      <c r="K15" s="28"/>
      <c r="L15" s="1"/>
    </row>
    <row r="16" spans="1:12" ht="14.25" customHeight="1" x14ac:dyDescent="0.2">
      <c r="A16" s="29" t="s">
        <v>13</v>
      </c>
      <c r="B16" s="14">
        <f t="shared" ref="B16:B24" si="2">SUM(C16:F16)</f>
        <v>28.5</v>
      </c>
      <c r="C16" s="17"/>
      <c r="D16" s="17">
        <v>20</v>
      </c>
      <c r="E16" s="17">
        <v>8.5</v>
      </c>
      <c r="F16" s="17"/>
      <c r="G16" s="14">
        <f t="shared" ref="G16:G24" si="3">SUM(H16:K16)</f>
        <v>8719214.4299999997</v>
      </c>
      <c r="H16" s="17"/>
      <c r="I16" s="17">
        <v>6715487.1500000004</v>
      </c>
      <c r="J16" s="17">
        <v>2003727.28</v>
      </c>
      <c r="K16" s="17"/>
      <c r="L16" s="1"/>
    </row>
    <row r="17" spans="1:12" ht="14.25" customHeight="1" x14ac:dyDescent="0.2">
      <c r="A17" s="29" t="s">
        <v>14</v>
      </c>
      <c r="B17" s="14">
        <f t="shared" si="2"/>
        <v>141</v>
      </c>
      <c r="C17" s="17"/>
      <c r="D17" s="17">
        <v>3</v>
      </c>
      <c r="E17" s="17"/>
      <c r="F17" s="17">
        <v>138</v>
      </c>
      <c r="G17" s="14">
        <f t="shared" si="3"/>
        <v>23196919.129999999</v>
      </c>
      <c r="H17" s="17"/>
      <c r="I17" s="18">
        <v>1315000</v>
      </c>
      <c r="J17" s="18"/>
      <c r="K17" s="17">
        <v>21881919.129999999</v>
      </c>
      <c r="L17" s="1"/>
    </row>
    <row r="18" spans="1:12" ht="15" customHeight="1" x14ac:dyDescent="0.2">
      <c r="A18" s="30" t="s">
        <v>15</v>
      </c>
      <c r="B18" s="14">
        <f t="shared" si="2"/>
        <v>38.200000000000003</v>
      </c>
      <c r="C18" s="17"/>
      <c r="D18" s="17">
        <v>13.4</v>
      </c>
      <c r="E18" s="17">
        <v>1.9</v>
      </c>
      <c r="F18" s="18">
        <v>22.9</v>
      </c>
      <c r="G18" s="14">
        <f t="shared" si="3"/>
        <v>11142400</v>
      </c>
      <c r="H18" s="17"/>
      <c r="I18" s="18">
        <v>5191682</v>
      </c>
      <c r="J18" s="18">
        <v>491318</v>
      </c>
      <c r="K18" s="17">
        <v>5459400</v>
      </c>
      <c r="L18" s="1"/>
    </row>
    <row r="19" spans="1:12" x14ac:dyDescent="0.2">
      <c r="A19" s="29" t="s">
        <v>0</v>
      </c>
      <c r="B19" s="14">
        <f t="shared" si="2"/>
        <v>23.7</v>
      </c>
      <c r="C19" s="17"/>
      <c r="D19" s="17">
        <v>20.7</v>
      </c>
      <c r="E19" s="17">
        <v>3</v>
      </c>
      <c r="F19" s="17"/>
      <c r="G19" s="14">
        <f t="shared" si="3"/>
        <v>8510476</v>
      </c>
      <c r="H19" s="17"/>
      <c r="I19" s="18">
        <v>7847709</v>
      </c>
      <c r="J19" s="18">
        <v>662767</v>
      </c>
      <c r="K19" s="17"/>
      <c r="L19" s="1"/>
    </row>
    <row r="20" spans="1:12" x14ac:dyDescent="0.2">
      <c r="A20" s="29" t="s">
        <v>16</v>
      </c>
      <c r="B20" s="14">
        <f t="shared" si="2"/>
        <v>42.3</v>
      </c>
      <c r="C20" s="17"/>
      <c r="D20" s="17">
        <v>37.299999999999997</v>
      </c>
      <c r="E20" s="17">
        <v>5</v>
      </c>
      <c r="F20" s="17"/>
      <c r="G20" s="14">
        <f t="shared" si="3"/>
        <v>13707000</v>
      </c>
      <c r="H20" s="17"/>
      <c r="I20" s="23">
        <v>12663371.550000001</v>
      </c>
      <c r="J20" s="23">
        <v>1043628.45</v>
      </c>
      <c r="K20" s="17"/>
      <c r="L20" s="1"/>
    </row>
    <row r="21" spans="1:12" x14ac:dyDescent="0.2">
      <c r="A21" s="29" t="s">
        <v>2</v>
      </c>
      <c r="B21" s="14">
        <f t="shared" si="2"/>
        <v>462</v>
      </c>
      <c r="C21" s="17"/>
      <c r="D21" s="17">
        <v>4</v>
      </c>
      <c r="E21" s="17">
        <v>6.5</v>
      </c>
      <c r="F21" s="17">
        <v>451.5</v>
      </c>
      <c r="G21" s="14">
        <f t="shared" si="3"/>
        <v>86249887.760000005</v>
      </c>
      <c r="H21" s="17"/>
      <c r="I21" s="23">
        <v>1587627.1</v>
      </c>
      <c r="J21" s="23">
        <v>1617472.9</v>
      </c>
      <c r="K21" s="23">
        <v>83044787.760000005</v>
      </c>
      <c r="L21" s="1"/>
    </row>
    <row r="22" spans="1:12" s="22" customFormat="1" x14ac:dyDescent="0.2">
      <c r="A22" s="29" t="s">
        <v>1</v>
      </c>
      <c r="B22" s="21">
        <f t="shared" si="2"/>
        <v>3694</v>
      </c>
      <c r="C22" s="23"/>
      <c r="D22" s="23">
        <v>13.8</v>
      </c>
      <c r="E22" s="23">
        <v>4.9000000000000004</v>
      </c>
      <c r="F22" s="24">
        <v>3675.3</v>
      </c>
      <c r="G22" s="21">
        <f t="shared" si="3"/>
        <v>740327523.00999999</v>
      </c>
      <c r="H22" s="23"/>
      <c r="I22" s="23">
        <v>4972642.01</v>
      </c>
      <c r="J22" s="23">
        <v>1224867</v>
      </c>
      <c r="K22" s="23">
        <v>734130014</v>
      </c>
      <c r="L22" s="25"/>
    </row>
    <row r="23" spans="1:12" x14ac:dyDescent="0.2">
      <c r="A23" s="29" t="s">
        <v>23</v>
      </c>
      <c r="B23" s="14">
        <f t="shared" si="2"/>
        <v>5</v>
      </c>
      <c r="C23" s="17"/>
      <c r="D23" s="17">
        <v>5</v>
      </c>
      <c r="E23" s="17"/>
      <c r="F23" s="17"/>
      <c r="G23" s="14">
        <f t="shared" si="3"/>
        <v>1715391.56</v>
      </c>
      <c r="H23" s="17"/>
      <c r="I23" s="17">
        <v>1715391.56</v>
      </c>
      <c r="J23" s="17"/>
      <c r="K23" s="17"/>
      <c r="L23" s="1"/>
    </row>
    <row r="24" spans="1:12" x14ac:dyDescent="0.2">
      <c r="A24" s="29" t="s">
        <v>24</v>
      </c>
      <c r="B24" s="14">
        <f t="shared" si="2"/>
        <v>83.2</v>
      </c>
      <c r="C24" s="17"/>
      <c r="D24" s="17">
        <v>24.8</v>
      </c>
      <c r="E24" s="17">
        <v>2</v>
      </c>
      <c r="F24" s="17">
        <v>56.4</v>
      </c>
      <c r="G24" s="14">
        <f t="shared" si="3"/>
        <v>23606507.579999998</v>
      </c>
      <c r="H24" s="17"/>
      <c r="I24" s="17">
        <v>8821322.7699999996</v>
      </c>
      <c r="J24" s="23">
        <v>337270.02</v>
      </c>
      <c r="K24" s="17">
        <v>14447914.789999999</v>
      </c>
      <c r="L24" s="1"/>
    </row>
    <row r="25" spans="1:12" x14ac:dyDescent="0.2">
      <c r="A25" s="10" t="s">
        <v>17</v>
      </c>
      <c r="B25" s="14">
        <f t="shared" ref="B25:K25" si="4">SUM(B13+B16+B17+B18+B19+B20+B21+B22+B23+B24)+B14+B15</f>
        <v>4762.1000000000004</v>
      </c>
      <c r="C25" s="14">
        <f t="shared" si="4"/>
        <v>5</v>
      </c>
      <c r="D25" s="14">
        <f>SUM(D13+D16+D17+D18+D19+D20+D21+D22+D23+D24)+D14+D15</f>
        <v>272.3</v>
      </c>
      <c r="E25" s="14">
        <f t="shared" si="4"/>
        <v>39.4</v>
      </c>
      <c r="F25" s="14">
        <f t="shared" si="4"/>
        <v>4445.3999999999996</v>
      </c>
      <c r="G25" s="14">
        <f t="shared" si="4"/>
        <v>993264661.46999991</v>
      </c>
      <c r="H25" s="14">
        <f t="shared" si="4"/>
        <v>3922595</v>
      </c>
      <c r="I25" s="14">
        <f t="shared" si="4"/>
        <v>102150337.14</v>
      </c>
      <c r="J25" s="14">
        <f t="shared" si="4"/>
        <v>8840847.6500000004</v>
      </c>
      <c r="K25" s="14">
        <f t="shared" si="4"/>
        <v>878350881.67999995</v>
      </c>
      <c r="L25" s="1"/>
    </row>
    <row r="26" spans="1:12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42.75" x14ac:dyDescent="0.2">
      <c r="A27" s="15" t="s">
        <v>27</v>
      </c>
      <c r="B27" s="43" t="s">
        <v>28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2" ht="14.25" x14ac:dyDescent="0.2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2" x14ac:dyDescent="0.2">
      <c r="A29" s="5"/>
      <c r="B29" s="3"/>
      <c r="C29" s="3"/>
      <c r="D29" s="3"/>
      <c r="E29" s="32"/>
      <c r="F29" s="32"/>
      <c r="G29" s="32"/>
      <c r="H29" s="3"/>
      <c r="I29" s="3"/>
      <c r="J29" s="3"/>
      <c r="K29" s="3"/>
    </row>
    <row r="30" spans="1:12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Семенцовой</vt:lpstr>
      <vt:lpstr>Семенцовой!Область_печати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2017-01-16T08:01:09Z</cp:lastPrinted>
  <dcterms:created xsi:type="dcterms:W3CDTF">2009-01-13T06:01:05Z</dcterms:created>
  <dcterms:modified xsi:type="dcterms:W3CDTF">2017-01-16T09:17:19Z</dcterms:modified>
</cp:coreProperties>
</file>